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Namsaimnieka mājas" sheetId="1" r:id="rId1"/>
    <sheet name="Citas dzīvoj.mājas" sheetId="2" r:id="rId2"/>
  </sheets>
  <definedNames>
    <definedName name="_xlnm.Print_Titles" localSheetId="0">'Namsaimnieka mājas'!$4:$6</definedName>
  </definedNames>
  <calcPr fullCalcOnLoad="1"/>
</workbook>
</file>

<file path=xl/sharedStrings.xml><?xml version="1.0" encoding="utf-8"?>
<sst xmlns="http://schemas.openxmlformats.org/spreadsheetml/2006/main" count="147" uniqueCount="124">
  <si>
    <t>SIA "Zemgales Namsaimnieks"</t>
  </si>
  <si>
    <t>DzĪKS "Ceriņi 95"</t>
  </si>
  <si>
    <t>DzĪKS "12 kaimiņi"</t>
  </si>
  <si>
    <t>Līgumsabiedrība Dārza 1</t>
  </si>
  <si>
    <t>Īpašums uz pilnvarojuma līguma pamata Biržu 22</t>
  </si>
  <si>
    <t>DzĪKS "Sābri 22"</t>
  </si>
  <si>
    <t>DzĪKS "Bauska"</t>
  </si>
  <si>
    <t>DzĪKS "K - 3"</t>
  </si>
  <si>
    <t>DzĪKS "Purviņš"</t>
  </si>
  <si>
    <t>SIA "Bauskas slimnīca"</t>
  </si>
  <si>
    <t>1. Dzīvojamās ēkas</t>
  </si>
  <si>
    <t>Kopā:</t>
  </si>
  <si>
    <t>Lietotājs</t>
  </si>
  <si>
    <t>Biržu 10</t>
  </si>
  <si>
    <t>Biržu 20</t>
  </si>
  <si>
    <t>Ceriņu 1</t>
  </si>
  <si>
    <t>Ceriņu 3</t>
  </si>
  <si>
    <t>Ceriņu 4</t>
  </si>
  <si>
    <t>Dārza 4</t>
  </si>
  <si>
    <t>Dārza 6</t>
  </si>
  <si>
    <t>Dārza 8</t>
  </si>
  <si>
    <t>Dārza 10</t>
  </si>
  <si>
    <t>Dārza 12</t>
  </si>
  <si>
    <t>Dārza 13</t>
  </si>
  <si>
    <t>Darza 14</t>
  </si>
  <si>
    <t>Dārza 15</t>
  </si>
  <si>
    <t>Dārza 17</t>
  </si>
  <si>
    <t>Dārza 18</t>
  </si>
  <si>
    <t>Dārza 19</t>
  </si>
  <si>
    <t>Dārza 21</t>
  </si>
  <si>
    <t>Dārza 22/1</t>
  </si>
  <si>
    <t>Dārza 22/2</t>
  </si>
  <si>
    <t>Dārza 23</t>
  </si>
  <si>
    <t>Dārza 24</t>
  </si>
  <si>
    <t>Dārza 25</t>
  </si>
  <si>
    <t>Dārza 26/1</t>
  </si>
  <si>
    <t>Dārza 26/2</t>
  </si>
  <si>
    <t>Dārza 62</t>
  </si>
  <si>
    <t>Pilskalna 51</t>
  </si>
  <si>
    <t>Pionieru 1</t>
  </si>
  <si>
    <t>Pionieru 3</t>
  </si>
  <si>
    <t>Plūdoņa 29</t>
  </si>
  <si>
    <t>Plūdoņa 56</t>
  </si>
  <si>
    <t>Pļavu 2</t>
  </si>
  <si>
    <t>Pļavu 4</t>
  </si>
  <si>
    <t>Pļavu 6</t>
  </si>
  <si>
    <t>Salātu 6/2</t>
  </si>
  <si>
    <t>Salātu 6/3</t>
  </si>
  <si>
    <t>Salātu 8</t>
  </si>
  <si>
    <t>Salātu 12</t>
  </si>
  <si>
    <t>Salātu 14</t>
  </si>
  <si>
    <t>Salātu 16/1</t>
  </si>
  <si>
    <t>Salātu 16/2</t>
  </si>
  <si>
    <t>Salātu 18</t>
  </si>
  <si>
    <t>Salātu 20</t>
  </si>
  <si>
    <t>Salātu 21</t>
  </si>
  <si>
    <t>Salātu 28</t>
  </si>
  <si>
    <t>Salātu 30</t>
  </si>
  <si>
    <t>Salātu 33</t>
  </si>
  <si>
    <t>Upmalas 4</t>
  </si>
  <si>
    <t>Uzvaras 9</t>
  </si>
  <si>
    <t>Vītolu 2</t>
  </si>
  <si>
    <t>Vītolu 8</t>
  </si>
  <si>
    <t>Vītolu 10/12</t>
  </si>
  <si>
    <t>Vītolu 14</t>
  </si>
  <si>
    <t>Zaļā 11/1</t>
  </si>
  <si>
    <t>Zaļā 11/2</t>
  </si>
  <si>
    <t>Zaļā 11/3</t>
  </si>
  <si>
    <t>Zaļā 11/4 I</t>
  </si>
  <si>
    <t>Zaļā 11/4 II</t>
  </si>
  <si>
    <t>Dārza 5 / Saules 12</t>
  </si>
  <si>
    <t>Skolas 15a / 15b</t>
  </si>
  <si>
    <t>Slimnīcas 1 / 3 / 5</t>
  </si>
  <si>
    <t>Zaļā 11/6 I</t>
  </si>
  <si>
    <t>Zaļā 11/6 II</t>
  </si>
  <si>
    <t>Kopā</t>
  </si>
  <si>
    <t>T.sk. ūdens uzsildīšana</t>
  </si>
  <si>
    <t>N.p.k.</t>
  </si>
  <si>
    <t>1.1. SIA "Bauskas namsaimnieks" apsaimniekojamās</t>
  </si>
  <si>
    <t>Dārza 1</t>
  </si>
  <si>
    <t>Dārza 9</t>
  </si>
  <si>
    <t>T.sk. apkure / siltā ūdens sistēma</t>
  </si>
  <si>
    <t>Mazā Salātu 4</t>
  </si>
  <si>
    <t>Dārza 13a</t>
  </si>
  <si>
    <t>Zaļā 11/5</t>
  </si>
  <si>
    <t>Ceriņu 2</t>
  </si>
  <si>
    <t>Biržu 22</t>
  </si>
  <si>
    <t>Salātu 22</t>
  </si>
  <si>
    <t>Plūdoņa 58</t>
  </si>
  <si>
    <t>Vītolu 4</t>
  </si>
  <si>
    <t>Vītolu 6</t>
  </si>
  <si>
    <t>Kareivju 3</t>
  </si>
  <si>
    <t>Pļavu 8</t>
  </si>
  <si>
    <t>Slimnīcas 2</t>
  </si>
  <si>
    <t>Dārza 12a</t>
  </si>
  <si>
    <t>Dzīvojamās ēkas adrese</t>
  </si>
  <si>
    <t>1.2. Citu apsaimniekotāju ēkas</t>
  </si>
  <si>
    <t>Pēc kopsapulces līguma pilnvarotā persona A. Ozola</t>
  </si>
  <si>
    <t>Dzīvokļu skaits</t>
  </si>
  <si>
    <t>Piezīmes</t>
  </si>
  <si>
    <t>1 siltummezgls un skaitītājs uz 2 ēkām</t>
  </si>
  <si>
    <t>1 siltummezgls un skaitītājs uz 3 ēkām</t>
  </si>
  <si>
    <t>2 atsevišķi siltummezgli un skaitītāji 1 ēkā</t>
  </si>
  <si>
    <t>Dzīvokļu īpašnieku biedrība "Dārza 13a"</t>
  </si>
  <si>
    <t>Līgumsabiedrība Biržu 20</t>
  </si>
  <si>
    <t>2007.gada oktobrī ekspluatācijā nodota ēka</t>
  </si>
  <si>
    <t>2012.gads</t>
  </si>
  <si>
    <t>Īpašums uz pilnvarojuma līguma pamata Pionieru 3</t>
  </si>
  <si>
    <t>Īpašums uz pilnvarojuma līguma pamata Zaļā 11/1</t>
  </si>
  <si>
    <t>1 siltumm. un skaitītājs uz 2 ēkām, nav centr. siltā ūdens apgādes</t>
  </si>
  <si>
    <t xml:space="preserve"> t.sk. veikals </t>
  </si>
  <si>
    <t>nav centralizētās siltā ūdens apgādes</t>
  </si>
  <si>
    <t xml:space="preserve"> t.sk. viss 3-stāvu ēkas 1.stāvs - veikali</t>
  </si>
  <si>
    <t>kārto pieteikumu uz ēkas renovāciju</t>
  </si>
  <si>
    <t>pabeigta ēkas renovācija 2012.gadā</t>
  </si>
  <si>
    <t>uzsākta ēkas renovācija 2012.gadā</t>
  </si>
  <si>
    <t>nav siltā ūdens patēriņa uzskaites</t>
  </si>
  <si>
    <t>t.sk. nomnieki, nav siltā ūdens patēriņa uzsk.</t>
  </si>
  <si>
    <r>
      <t>Apkurināmā platība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</si>
  <si>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kopā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</si>
  <si>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apkurei un siltā ūdens sistēmai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</si>
  <si>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Publicētājs: ZREA</t>
  </si>
  <si>
    <t>Siltumenerģijas izlietojums (MWh) daudzdzīvokļu dzīvojamās ēkās Bauskā</t>
  </si>
  <si>
    <t>Informācijas avots: SIA "Bauskas siltums"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</si>
</sst>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80" fontId="21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2" fontId="21" fillId="0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180" fontId="21" fillId="0" borderId="20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2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80" fontId="21" fillId="0" borderId="27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180" fontId="21" fillId="0" borderId="28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2" fontId="22" fillId="0" borderId="29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/>
    </xf>
    <xf numFmtId="2" fontId="22" fillId="0" borderId="31" xfId="0" applyNumberFormat="1" applyFont="1" applyFill="1" applyBorder="1" applyAlignment="1">
      <alignment/>
    </xf>
    <xf numFmtId="180" fontId="22" fillId="0" borderId="29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5" fillId="0" borderId="32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1" fillId="0" borderId="0" xfId="0" applyFont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1" xfId="0" applyFont="1" applyBorder="1" applyAlignment="1">
      <alignment/>
    </xf>
    <xf numFmtId="180" fontId="21" fillId="0" borderId="21" xfId="0" applyNumberFormat="1" applyFont="1" applyBorder="1" applyAlignment="1">
      <alignment/>
    </xf>
    <xf numFmtId="180" fontId="21" fillId="0" borderId="21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4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2" fillId="0" borderId="30" xfId="0" applyFont="1" applyFill="1" applyBorder="1" applyAlignment="1">
      <alignment horizontal="right"/>
    </xf>
    <xf numFmtId="0" fontId="22" fillId="0" borderId="31" xfId="0" applyFont="1" applyFill="1" applyBorder="1" applyAlignment="1">
      <alignment/>
    </xf>
    <xf numFmtId="2" fontId="22" fillId="0" borderId="36" xfId="0" applyNumberFormat="1" applyFont="1" applyFill="1" applyBorder="1" applyAlignment="1">
      <alignment/>
    </xf>
    <xf numFmtId="2" fontId="22" fillId="0" borderId="37" xfId="0" applyNumberFormat="1" applyFont="1" applyFill="1" applyBorder="1" applyAlignment="1">
      <alignment/>
    </xf>
    <xf numFmtId="2" fontId="22" fillId="0" borderId="38" xfId="0" applyNumberFormat="1" applyFont="1" applyFill="1" applyBorder="1" applyAlignment="1">
      <alignment/>
    </xf>
    <xf numFmtId="180" fontId="22" fillId="0" borderId="33" xfId="0" applyNumberFormat="1" applyFont="1" applyFill="1" applyBorder="1" applyAlignment="1">
      <alignment/>
    </xf>
    <xf numFmtId="0" fontId="22" fillId="0" borderId="33" xfId="0" applyFont="1" applyBorder="1" applyAlignment="1">
      <alignment/>
    </xf>
    <xf numFmtId="180" fontId="22" fillId="0" borderId="33" xfId="0" applyNumberFormat="1" applyFont="1" applyBorder="1" applyAlignment="1">
      <alignment/>
    </xf>
    <xf numFmtId="0" fontId="25" fillId="0" borderId="39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25" fillId="0" borderId="41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42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wrapText="1"/>
    </xf>
    <xf numFmtId="0" fontId="23" fillId="0" borderId="45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5" fillId="0" borderId="46" xfId="0" applyFont="1" applyFill="1" applyBorder="1" applyAlignment="1">
      <alignment wrapText="1"/>
    </xf>
    <xf numFmtId="0" fontId="26" fillId="0" borderId="23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49" xfId="0" applyFont="1" applyFill="1" applyBorder="1" applyAlignment="1">
      <alignment horizontal="left"/>
    </xf>
    <xf numFmtId="0" fontId="26" fillId="0" borderId="50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" fillId="0" borderId="5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5" fillId="0" borderId="34" xfId="0" applyFont="1" applyBorder="1" applyAlignment="1">
      <alignment wrapText="1"/>
    </xf>
    <xf numFmtId="0" fontId="25" fillId="0" borderId="53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4" fillId="0" borderId="45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7" xfId="0" applyFont="1" applyFill="1" applyBorder="1" applyAlignment="1">
      <alignment wrapText="1"/>
    </xf>
    <xf numFmtId="0" fontId="2" fillId="0" borderId="6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tabSelected="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9" sqref="T29"/>
    </sheetView>
  </sheetViews>
  <sheetFormatPr defaultColWidth="9.140625" defaultRowHeight="12.75"/>
  <cols>
    <col min="1" max="1" width="6.00390625" style="1" customWidth="1"/>
    <col min="2" max="2" width="17.7109375" style="1" bestFit="1" customWidth="1"/>
    <col min="3" max="3" width="9.140625" style="1" customWidth="1"/>
    <col min="4" max="4" width="10.140625" style="1" customWidth="1"/>
    <col min="5" max="5" width="9.8515625" style="1" customWidth="1"/>
    <col min="6" max="6" width="10.7109375" style="1" customWidth="1"/>
    <col min="7" max="7" width="9.140625" style="1" customWidth="1"/>
    <col min="8" max="9" width="13.7109375" style="1" customWidth="1"/>
    <col min="10" max="10" width="39.57421875" style="38" customWidth="1"/>
    <col min="11" max="16384" width="9.140625" style="1" customWidth="1"/>
  </cols>
  <sheetData>
    <row r="2" spans="1:10" ht="15">
      <c r="A2" s="78" t="s">
        <v>122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 thickBot="1">
      <c r="A3" s="33"/>
      <c r="B3" s="33"/>
      <c r="C3" s="33"/>
      <c r="D3" s="33"/>
      <c r="E3" s="33"/>
      <c r="F3" s="33"/>
      <c r="G3" s="33"/>
      <c r="H3" s="33"/>
      <c r="I3" s="33"/>
      <c r="J3" s="34"/>
    </row>
    <row r="4" spans="1:10" ht="18.75" customHeight="1">
      <c r="A4" s="2" t="s">
        <v>77</v>
      </c>
      <c r="B4" s="3" t="s">
        <v>12</v>
      </c>
      <c r="C4" s="88" t="s">
        <v>106</v>
      </c>
      <c r="D4" s="89"/>
      <c r="E4" s="90"/>
      <c r="F4" s="79" t="s">
        <v>118</v>
      </c>
      <c r="G4" s="79" t="s">
        <v>98</v>
      </c>
      <c r="H4" s="85" t="s">
        <v>119</v>
      </c>
      <c r="I4" s="85" t="s">
        <v>120</v>
      </c>
      <c r="J4" s="82" t="s">
        <v>99</v>
      </c>
    </row>
    <row r="5" spans="1:10" ht="15.75" customHeight="1">
      <c r="A5" s="91" t="s">
        <v>10</v>
      </c>
      <c r="B5" s="92"/>
      <c r="C5" s="93" t="s">
        <v>75</v>
      </c>
      <c r="D5" s="95" t="s">
        <v>76</v>
      </c>
      <c r="E5" s="65" t="s">
        <v>81</v>
      </c>
      <c r="F5" s="80"/>
      <c r="G5" s="80"/>
      <c r="H5" s="86"/>
      <c r="I5" s="86"/>
      <c r="J5" s="83"/>
    </row>
    <row r="6" spans="1:10" ht="44.25" customHeight="1" thickBot="1">
      <c r="A6" s="67" t="s">
        <v>78</v>
      </c>
      <c r="B6" s="68"/>
      <c r="C6" s="94"/>
      <c r="D6" s="96"/>
      <c r="E6" s="66"/>
      <c r="F6" s="81"/>
      <c r="G6" s="81"/>
      <c r="H6" s="87"/>
      <c r="I6" s="87"/>
      <c r="J6" s="84"/>
    </row>
    <row r="7" spans="1:10" ht="15">
      <c r="A7" s="4">
        <v>1</v>
      </c>
      <c r="B7" s="5" t="s">
        <v>13</v>
      </c>
      <c r="C7" s="6">
        <v>313.64</v>
      </c>
      <c r="D7" s="7">
        <v>52.08</v>
      </c>
      <c r="E7" s="8">
        <f aca="true" t="shared" si="0" ref="E7:E15">C7-D7</f>
        <v>261.56</v>
      </c>
      <c r="F7" s="9">
        <v>1411.2</v>
      </c>
      <c r="G7" s="9">
        <v>24</v>
      </c>
      <c r="H7" s="10">
        <f>C7/F7*1000</f>
        <v>222.250566893424</v>
      </c>
      <c r="I7" s="10">
        <f>E7/F7*1000</f>
        <v>185.34580498866214</v>
      </c>
      <c r="J7" s="35"/>
    </row>
    <row r="8" spans="1:10" ht="15">
      <c r="A8" s="11">
        <v>2</v>
      </c>
      <c r="B8" s="12" t="s">
        <v>15</v>
      </c>
      <c r="C8" s="6">
        <v>109.96</v>
      </c>
      <c r="D8" s="7">
        <v>0</v>
      </c>
      <c r="E8" s="13">
        <f t="shared" si="0"/>
        <v>109.96</v>
      </c>
      <c r="F8" s="14">
        <v>775.8</v>
      </c>
      <c r="G8" s="14">
        <v>15</v>
      </c>
      <c r="H8" s="10">
        <f aca="true" t="shared" si="1" ref="H8:H67">C8/F8*1000</f>
        <v>141.73756122712038</v>
      </c>
      <c r="I8" s="10">
        <f aca="true" t="shared" si="2" ref="I8:I67">E8/F8*1000</f>
        <v>141.73756122712038</v>
      </c>
      <c r="J8" s="36" t="s">
        <v>111</v>
      </c>
    </row>
    <row r="9" spans="1:10" ht="15">
      <c r="A9" s="11">
        <v>3</v>
      </c>
      <c r="B9" s="12" t="s">
        <v>16</v>
      </c>
      <c r="C9" s="6">
        <v>201.27</v>
      </c>
      <c r="D9" s="16">
        <v>36.12</v>
      </c>
      <c r="E9" s="13">
        <f t="shared" si="0"/>
        <v>165.15</v>
      </c>
      <c r="F9" s="14">
        <v>1093.6</v>
      </c>
      <c r="G9" s="14">
        <v>18</v>
      </c>
      <c r="H9" s="10">
        <f t="shared" si="1"/>
        <v>184.0435259692758</v>
      </c>
      <c r="I9" s="10">
        <f t="shared" si="2"/>
        <v>151.01499634235554</v>
      </c>
      <c r="J9" s="36"/>
    </row>
    <row r="10" spans="1:10" ht="15">
      <c r="A10" s="11">
        <v>4</v>
      </c>
      <c r="B10" s="12" t="s">
        <v>17</v>
      </c>
      <c r="C10" s="6">
        <v>138.75</v>
      </c>
      <c r="D10" s="16">
        <v>19.72</v>
      </c>
      <c r="E10" s="13">
        <f t="shared" si="0"/>
        <v>119.03</v>
      </c>
      <c r="F10" s="14">
        <v>630.5</v>
      </c>
      <c r="G10" s="14">
        <v>18</v>
      </c>
      <c r="H10" s="10">
        <f t="shared" si="1"/>
        <v>220.06344171292625</v>
      </c>
      <c r="I10" s="10">
        <f t="shared" si="2"/>
        <v>188.7866772402855</v>
      </c>
      <c r="J10" s="36"/>
    </row>
    <row r="11" spans="1:10" ht="15">
      <c r="A11" s="11">
        <v>5</v>
      </c>
      <c r="B11" s="12" t="s">
        <v>18</v>
      </c>
      <c r="C11" s="17">
        <v>202.27</v>
      </c>
      <c r="D11" s="16">
        <v>23.58</v>
      </c>
      <c r="E11" s="13">
        <f t="shared" si="0"/>
        <v>178.69</v>
      </c>
      <c r="F11" s="14">
        <v>911.2</v>
      </c>
      <c r="G11" s="14">
        <v>24</v>
      </c>
      <c r="H11" s="10">
        <f t="shared" si="1"/>
        <v>221.98200175592626</v>
      </c>
      <c r="I11" s="10">
        <f t="shared" si="2"/>
        <v>196.10403863037752</v>
      </c>
      <c r="J11" s="36"/>
    </row>
    <row r="12" spans="1:10" ht="15">
      <c r="A12" s="11">
        <v>6</v>
      </c>
      <c r="B12" s="12" t="s">
        <v>70</v>
      </c>
      <c r="C12" s="17">
        <v>268.99</v>
      </c>
      <c r="D12" s="16">
        <v>33.8</v>
      </c>
      <c r="E12" s="13">
        <f t="shared" si="0"/>
        <v>235.19</v>
      </c>
      <c r="F12" s="14">
        <v>1082.7</v>
      </c>
      <c r="G12" s="14">
        <v>24</v>
      </c>
      <c r="H12" s="10">
        <f t="shared" si="1"/>
        <v>248.44370555093747</v>
      </c>
      <c r="I12" s="10">
        <f t="shared" si="2"/>
        <v>217.22545488131522</v>
      </c>
      <c r="J12" s="36" t="s">
        <v>100</v>
      </c>
    </row>
    <row r="13" spans="1:10" ht="15">
      <c r="A13" s="11">
        <v>7</v>
      </c>
      <c r="B13" s="12" t="s">
        <v>19</v>
      </c>
      <c r="C13" s="17">
        <v>155.01</v>
      </c>
      <c r="D13" s="16">
        <v>26.28</v>
      </c>
      <c r="E13" s="13">
        <f t="shared" si="0"/>
        <v>128.73</v>
      </c>
      <c r="F13" s="14">
        <v>906.2</v>
      </c>
      <c r="G13" s="14">
        <v>24</v>
      </c>
      <c r="H13" s="10">
        <f t="shared" si="1"/>
        <v>171.05495475612446</v>
      </c>
      <c r="I13" s="10">
        <f t="shared" si="2"/>
        <v>142.05473405429265</v>
      </c>
      <c r="J13" s="36"/>
    </row>
    <row r="14" spans="1:10" ht="15">
      <c r="A14" s="11">
        <v>8</v>
      </c>
      <c r="B14" s="12" t="s">
        <v>20</v>
      </c>
      <c r="C14" s="17">
        <v>191.35</v>
      </c>
      <c r="D14" s="16">
        <v>18.37</v>
      </c>
      <c r="E14" s="13">
        <f t="shared" si="0"/>
        <v>172.98</v>
      </c>
      <c r="F14" s="14">
        <v>913.6</v>
      </c>
      <c r="G14" s="14">
        <v>24</v>
      </c>
      <c r="H14" s="10">
        <f t="shared" si="1"/>
        <v>209.44614711033273</v>
      </c>
      <c r="I14" s="10">
        <f t="shared" si="2"/>
        <v>189.3388791593695</v>
      </c>
      <c r="J14" s="36"/>
    </row>
    <row r="15" spans="1:10" ht="15">
      <c r="A15" s="11">
        <v>9</v>
      </c>
      <c r="B15" s="12" t="s">
        <v>80</v>
      </c>
      <c r="C15" s="17">
        <v>100.5</v>
      </c>
      <c r="D15" s="16">
        <v>15.31</v>
      </c>
      <c r="E15" s="13">
        <f t="shared" si="0"/>
        <v>85.19</v>
      </c>
      <c r="F15" s="14">
        <v>1008.5</v>
      </c>
      <c r="G15" s="14">
        <v>22</v>
      </c>
      <c r="H15" s="10">
        <f t="shared" si="1"/>
        <v>99.65294992563213</v>
      </c>
      <c r="I15" s="10">
        <f t="shared" si="2"/>
        <v>84.4719881011403</v>
      </c>
      <c r="J15" s="36" t="s">
        <v>105</v>
      </c>
    </row>
    <row r="16" spans="1:10" ht="15">
      <c r="A16" s="11">
        <v>10</v>
      </c>
      <c r="B16" s="12" t="s">
        <v>21</v>
      </c>
      <c r="C16" s="17">
        <v>198.21</v>
      </c>
      <c r="D16" s="16">
        <v>23.2</v>
      </c>
      <c r="E16" s="13">
        <f aca="true" t="shared" si="3" ref="E16:E46">C16-D16</f>
        <v>175.01000000000002</v>
      </c>
      <c r="F16" s="14">
        <v>926.1</v>
      </c>
      <c r="G16" s="14">
        <v>24</v>
      </c>
      <c r="H16" s="10">
        <f t="shared" si="1"/>
        <v>214.02656300615484</v>
      </c>
      <c r="I16" s="10">
        <f t="shared" si="2"/>
        <v>188.97527264874205</v>
      </c>
      <c r="J16" s="36"/>
    </row>
    <row r="17" spans="1:10" ht="15">
      <c r="A17" s="11">
        <v>11</v>
      </c>
      <c r="B17" s="12" t="s">
        <v>22</v>
      </c>
      <c r="C17" s="17">
        <v>189.76</v>
      </c>
      <c r="D17" s="16">
        <v>20.69</v>
      </c>
      <c r="E17" s="13">
        <f t="shared" si="3"/>
        <v>169.07</v>
      </c>
      <c r="F17" s="14">
        <v>919.2</v>
      </c>
      <c r="G17" s="14">
        <v>24</v>
      </c>
      <c r="H17" s="10">
        <f t="shared" si="1"/>
        <v>206.4403829416884</v>
      </c>
      <c r="I17" s="10">
        <f t="shared" si="2"/>
        <v>183.93167972149692</v>
      </c>
      <c r="J17" s="36"/>
    </row>
    <row r="18" spans="1:10" ht="15">
      <c r="A18" s="11">
        <v>12</v>
      </c>
      <c r="B18" s="12" t="s">
        <v>23</v>
      </c>
      <c r="C18" s="17">
        <v>142.51</v>
      </c>
      <c r="D18" s="16">
        <v>35.39</v>
      </c>
      <c r="E18" s="13">
        <f t="shared" si="3"/>
        <v>107.11999999999999</v>
      </c>
      <c r="F18" s="14">
        <v>617.8</v>
      </c>
      <c r="G18" s="14">
        <v>18</v>
      </c>
      <c r="H18" s="10">
        <f t="shared" si="1"/>
        <v>230.67335707348659</v>
      </c>
      <c r="I18" s="10">
        <f t="shared" si="2"/>
        <v>173.38944642279054</v>
      </c>
      <c r="J18" s="36"/>
    </row>
    <row r="19" spans="1:10" ht="15">
      <c r="A19" s="11">
        <v>13</v>
      </c>
      <c r="B19" s="12" t="s">
        <v>24</v>
      </c>
      <c r="C19" s="17">
        <v>430.89</v>
      </c>
      <c r="D19" s="16">
        <v>57.34</v>
      </c>
      <c r="E19" s="13">
        <f t="shared" si="3"/>
        <v>373.54999999999995</v>
      </c>
      <c r="F19" s="14">
        <v>1975.7</v>
      </c>
      <c r="G19" s="14">
        <v>45</v>
      </c>
      <c r="H19" s="10">
        <f t="shared" si="1"/>
        <v>218.0948524573569</v>
      </c>
      <c r="I19" s="10">
        <f t="shared" si="2"/>
        <v>189.07222756491367</v>
      </c>
      <c r="J19" s="36"/>
    </row>
    <row r="20" spans="1:10" ht="15">
      <c r="A20" s="11">
        <v>14</v>
      </c>
      <c r="B20" s="12" t="s">
        <v>25</v>
      </c>
      <c r="C20" s="17">
        <v>145.99</v>
      </c>
      <c r="D20" s="16">
        <v>29.77</v>
      </c>
      <c r="E20" s="13">
        <f t="shared" si="3"/>
        <v>116.22000000000001</v>
      </c>
      <c r="F20" s="14">
        <v>614.6</v>
      </c>
      <c r="G20" s="14">
        <v>22</v>
      </c>
      <c r="H20" s="10">
        <f t="shared" si="1"/>
        <v>237.5366091767003</v>
      </c>
      <c r="I20" s="10">
        <f t="shared" si="2"/>
        <v>189.0986007159128</v>
      </c>
      <c r="J20" s="36"/>
    </row>
    <row r="21" spans="1:10" ht="15">
      <c r="A21" s="11">
        <v>15</v>
      </c>
      <c r="B21" s="12" t="s">
        <v>26</v>
      </c>
      <c r="C21" s="17">
        <v>159.09</v>
      </c>
      <c r="D21" s="16">
        <v>29.43</v>
      </c>
      <c r="E21" s="13">
        <f t="shared" si="3"/>
        <v>129.66</v>
      </c>
      <c r="F21" s="18">
        <v>809</v>
      </c>
      <c r="G21" s="14">
        <v>18</v>
      </c>
      <c r="H21" s="10">
        <f t="shared" si="1"/>
        <v>196.65018541409148</v>
      </c>
      <c r="I21" s="10">
        <f t="shared" si="2"/>
        <v>160.27194066749072</v>
      </c>
      <c r="J21" s="36"/>
    </row>
    <row r="22" spans="1:10" ht="15">
      <c r="A22" s="11">
        <v>16</v>
      </c>
      <c r="B22" s="12" t="s">
        <v>27</v>
      </c>
      <c r="C22" s="17">
        <v>706.49</v>
      </c>
      <c r="D22" s="16">
        <v>90.82</v>
      </c>
      <c r="E22" s="13">
        <f t="shared" si="3"/>
        <v>615.6700000000001</v>
      </c>
      <c r="F22" s="14">
        <v>3842.8</v>
      </c>
      <c r="G22" s="14">
        <v>85</v>
      </c>
      <c r="H22" s="10">
        <f t="shared" si="1"/>
        <v>183.84771520766108</v>
      </c>
      <c r="I22" s="10">
        <f t="shared" si="2"/>
        <v>160.21390652649112</v>
      </c>
      <c r="J22" s="36"/>
    </row>
    <row r="23" spans="1:10" ht="15">
      <c r="A23" s="11">
        <v>17</v>
      </c>
      <c r="B23" s="12" t="s">
        <v>28</v>
      </c>
      <c r="C23" s="17">
        <v>158.62</v>
      </c>
      <c r="D23" s="16">
        <v>17.35</v>
      </c>
      <c r="E23" s="13">
        <f t="shared" si="3"/>
        <v>141.27</v>
      </c>
      <c r="F23" s="18">
        <v>798.9</v>
      </c>
      <c r="G23" s="14">
        <v>18</v>
      </c>
      <c r="H23" s="10">
        <f t="shared" si="1"/>
        <v>198.54800350481912</v>
      </c>
      <c r="I23" s="10">
        <f t="shared" si="2"/>
        <v>176.8306421329328</v>
      </c>
      <c r="J23" s="36"/>
    </row>
    <row r="24" spans="1:10" ht="15">
      <c r="A24" s="11">
        <v>18</v>
      </c>
      <c r="B24" s="12" t="s">
        <v>29</v>
      </c>
      <c r="C24" s="17">
        <v>142.57</v>
      </c>
      <c r="D24" s="16">
        <v>23.53</v>
      </c>
      <c r="E24" s="13">
        <f t="shared" si="3"/>
        <v>119.03999999999999</v>
      </c>
      <c r="F24" s="14">
        <v>684.7</v>
      </c>
      <c r="G24" s="14">
        <v>18</v>
      </c>
      <c r="H24" s="10">
        <f t="shared" si="1"/>
        <v>208.22257923178032</v>
      </c>
      <c r="I24" s="10">
        <f t="shared" si="2"/>
        <v>173.85716372133777</v>
      </c>
      <c r="J24" s="36"/>
    </row>
    <row r="25" spans="1:10" ht="15">
      <c r="A25" s="11">
        <v>19</v>
      </c>
      <c r="B25" s="12" t="s">
        <v>30</v>
      </c>
      <c r="C25" s="17">
        <v>378.67</v>
      </c>
      <c r="D25" s="16">
        <v>42.09</v>
      </c>
      <c r="E25" s="13">
        <f t="shared" si="3"/>
        <v>336.58000000000004</v>
      </c>
      <c r="F25" s="14">
        <v>1896.5</v>
      </c>
      <c r="G25" s="14">
        <v>45</v>
      </c>
      <c r="H25" s="10">
        <f t="shared" si="1"/>
        <v>199.66780912206696</v>
      </c>
      <c r="I25" s="10">
        <f t="shared" si="2"/>
        <v>177.4742947534933</v>
      </c>
      <c r="J25" s="36"/>
    </row>
    <row r="26" spans="1:10" ht="15">
      <c r="A26" s="11">
        <v>20</v>
      </c>
      <c r="B26" s="12" t="s">
        <v>31</v>
      </c>
      <c r="C26" s="17">
        <v>366.94</v>
      </c>
      <c r="D26" s="16">
        <v>45.77</v>
      </c>
      <c r="E26" s="13">
        <f t="shared" si="3"/>
        <v>321.17</v>
      </c>
      <c r="F26" s="14">
        <v>1901.9</v>
      </c>
      <c r="G26" s="14">
        <v>45</v>
      </c>
      <c r="H26" s="10">
        <f t="shared" si="1"/>
        <v>192.93338240706663</v>
      </c>
      <c r="I26" s="10">
        <f t="shared" si="2"/>
        <v>168.86797413113203</v>
      </c>
      <c r="J26" s="36"/>
    </row>
    <row r="27" spans="1:10" ht="15">
      <c r="A27" s="11">
        <v>21</v>
      </c>
      <c r="B27" s="12" t="s">
        <v>32</v>
      </c>
      <c r="C27" s="17">
        <v>285.47</v>
      </c>
      <c r="D27" s="16">
        <v>36.04</v>
      </c>
      <c r="E27" s="13">
        <f t="shared" si="3"/>
        <v>249.43000000000004</v>
      </c>
      <c r="F27" s="18">
        <v>1237</v>
      </c>
      <c r="G27" s="14">
        <v>31</v>
      </c>
      <c r="H27" s="10">
        <f t="shared" si="1"/>
        <v>230.7760711398545</v>
      </c>
      <c r="I27" s="10">
        <f t="shared" si="2"/>
        <v>201.6410670978173</v>
      </c>
      <c r="J27" s="36"/>
    </row>
    <row r="28" spans="1:10" ht="15">
      <c r="A28" s="11">
        <v>22</v>
      </c>
      <c r="B28" s="12" t="s">
        <v>33</v>
      </c>
      <c r="C28" s="17">
        <v>437.71</v>
      </c>
      <c r="D28" s="16">
        <v>58.95</v>
      </c>
      <c r="E28" s="13">
        <f t="shared" si="3"/>
        <v>378.76</v>
      </c>
      <c r="F28" s="14">
        <v>2139.8</v>
      </c>
      <c r="G28" s="14">
        <v>42</v>
      </c>
      <c r="H28" s="10">
        <f t="shared" si="1"/>
        <v>204.5565006075334</v>
      </c>
      <c r="I28" s="10">
        <f t="shared" si="2"/>
        <v>177.0071969342929</v>
      </c>
      <c r="J28" s="36"/>
    </row>
    <row r="29" spans="1:10" ht="15">
      <c r="A29" s="11">
        <v>23</v>
      </c>
      <c r="B29" s="12" t="s">
        <v>34</v>
      </c>
      <c r="C29" s="17">
        <v>275.75</v>
      </c>
      <c r="D29" s="16">
        <v>27.91</v>
      </c>
      <c r="E29" s="13">
        <f t="shared" si="3"/>
        <v>247.84</v>
      </c>
      <c r="F29" s="14">
        <v>1249.8</v>
      </c>
      <c r="G29" s="14">
        <v>30</v>
      </c>
      <c r="H29" s="10">
        <f t="shared" si="1"/>
        <v>220.63530164826372</v>
      </c>
      <c r="I29" s="10">
        <f t="shared" si="2"/>
        <v>198.30372859657547</v>
      </c>
      <c r="J29" s="36"/>
    </row>
    <row r="30" spans="1:10" ht="15">
      <c r="A30" s="11">
        <v>24</v>
      </c>
      <c r="B30" s="12" t="s">
        <v>35</v>
      </c>
      <c r="C30" s="17">
        <v>399.2</v>
      </c>
      <c r="D30" s="16">
        <v>40.55</v>
      </c>
      <c r="E30" s="13">
        <f t="shared" si="3"/>
        <v>358.65</v>
      </c>
      <c r="F30" s="14">
        <v>1898.3</v>
      </c>
      <c r="G30" s="14">
        <v>45</v>
      </c>
      <c r="H30" s="10">
        <f t="shared" si="1"/>
        <v>210.29342042880472</v>
      </c>
      <c r="I30" s="10">
        <f t="shared" si="2"/>
        <v>188.93220249697094</v>
      </c>
      <c r="J30" s="36"/>
    </row>
    <row r="31" spans="1:10" ht="15">
      <c r="A31" s="11">
        <v>25</v>
      </c>
      <c r="B31" s="12" t="s">
        <v>36</v>
      </c>
      <c r="C31" s="17">
        <v>313.35</v>
      </c>
      <c r="D31" s="16">
        <v>47.25</v>
      </c>
      <c r="E31" s="13">
        <f t="shared" si="3"/>
        <v>266.1</v>
      </c>
      <c r="F31" s="14">
        <v>1901.9</v>
      </c>
      <c r="G31" s="14">
        <v>45</v>
      </c>
      <c r="H31" s="10">
        <f t="shared" si="1"/>
        <v>164.75629633524372</v>
      </c>
      <c r="I31" s="10">
        <f t="shared" si="2"/>
        <v>139.9127188600873</v>
      </c>
      <c r="J31" s="36"/>
    </row>
    <row r="32" spans="1:10" ht="15">
      <c r="A32" s="11">
        <v>26</v>
      </c>
      <c r="B32" s="12" t="s">
        <v>37</v>
      </c>
      <c r="C32" s="17">
        <v>254.79</v>
      </c>
      <c r="D32" s="16">
        <v>40.49</v>
      </c>
      <c r="E32" s="13">
        <f t="shared" si="3"/>
        <v>214.29999999999998</v>
      </c>
      <c r="F32" s="14">
        <v>1333.9</v>
      </c>
      <c r="G32" s="14">
        <v>24</v>
      </c>
      <c r="H32" s="10">
        <f t="shared" si="1"/>
        <v>191.0113201889197</v>
      </c>
      <c r="I32" s="10">
        <f t="shared" si="2"/>
        <v>160.6567208936202</v>
      </c>
      <c r="J32" s="36"/>
    </row>
    <row r="33" spans="1:10" ht="15">
      <c r="A33" s="11">
        <v>27</v>
      </c>
      <c r="B33" s="12" t="s">
        <v>38</v>
      </c>
      <c r="C33" s="17">
        <v>526.54</v>
      </c>
      <c r="D33" s="16">
        <v>62.03</v>
      </c>
      <c r="E33" s="13">
        <f t="shared" si="3"/>
        <v>464.51</v>
      </c>
      <c r="F33" s="14">
        <v>2185.1</v>
      </c>
      <c r="G33" s="14">
        <v>45</v>
      </c>
      <c r="H33" s="10">
        <f t="shared" si="1"/>
        <v>240.96837673333027</v>
      </c>
      <c r="I33" s="10">
        <f t="shared" si="2"/>
        <v>212.58065992403095</v>
      </c>
      <c r="J33" s="36"/>
    </row>
    <row r="34" spans="1:10" ht="15">
      <c r="A34" s="11">
        <v>28</v>
      </c>
      <c r="B34" s="12" t="s">
        <v>39</v>
      </c>
      <c r="C34" s="17">
        <v>750.1</v>
      </c>
      <c r="D34" s="16">
        <v>96.35</v>
      </c>
      <c r="E34" s="13">
        <f t="shared" si="3"/>
        <v>653.75</v>
      </c>
      <c r="F34" s="14">
        <v>3371.1</v>
      </c>
      <c r="G34" s="14">
        <v>62</v>
      </c>
      <c r="H34" s="10">
        <f t="shared" si="1"/>
        <v>222.50897333214678</v>
      </c>
      <c r="I34" s="10">
        <f t="shared" si="2"/>
        <v>193.92779804811485</v>
      </c>
      <c r="J34" s="36"/>
    </row>
    <row r="35" spans="1:10" ht="15">
      <c r="A35" s="11">
        <v>29</v>
      </c>
      <c r="B35" s="12" t="s">
        <v>41</v>
      </c>
      <c r="C35" s="17">
        <v>218.53</v>
      </c>
      <c r="D35" s="16">
        <v>29.95</v>
      </c>
      <c r="E35" s="13">
        <f t="shared" si="3"/>
        <v>188.58</v>
      </c>
      <c r="F35" s="18">
        <v>953</v>
      </c>
      <c r="G35" s="14">
        <v>12</v>
      </c>
      <c r="H35" s="10">
        <f t="shared" si="1"/>
        <v>229.3074501573977</v>
      </c>
      <c r="I35" s="10">
        <f t="shared" si="2"/>
        <v>197.8803777544596</v>
      </c>
      <c r="J35" s="36" t="s">
        <v>110</v>
      </c>
    </row>
    <row r="36" spans="1:10" ht="15">
      <c r="A36" s="11">
        <v>30</v>
      </c>
      <c r="B36" s="12" t="s">
        <v>42</v>
      </c>
      <c r="C36" s="17">
        <v>36.74</v>
      </c>
      <c r="D36" s="16">
        <v>0</v>
      </c>
      <c r="E36" s="13">
        <f t="shared" si="3"/>
        <v>36.74</v>
      </c>
      <c r="F36" s="14">
        <v>197.1</v>
      </c>
      <c r="G36" s="14">
        <v>4</v>
      </c>
      <c r="H36" s="10">
        <f t="shared" si="1"/>
        <v>186.40284119736174</v>
      </c>
      <c r="I36" s="10">
        <f t="shared" si="2"/>
        <v>186.40284119736174</v>
      </c>
      <c r="J36" s="36" t="s">
        <v>111</v>
      </c>
    </row>
    <row r="37" spans="1:10" ht="15">
      <c r="A37" s="11">
        <v>31</v>
      </c>
      <c r="B37" s="12" t="s">
        <v>43</v>
      </c>
      <c r="C37" s="17">
        <v>270.97</v>
      </c>
      <c r="D37" s="16">
        <v>38.04</v>
      </c>
      <c r="E37" s="13">
        <f t="shared" si="3"/>
        <v>232.93000000000004</v>
      </c>
      <c r="F37" s="14">
        <v>1289.5</v>
      </c>
      <c r="G37" s="14">
        <v>24</v>
      </c>
      <c r="H37" s="10">
        <f t="shared" si="1"/>
        <v>210.13571151609153</v>
      </c>
      <c r="I37" s="10">
        <f t="shared" si="2"/>
        <v>180.63590538968597</v>
      </c>
      <c r="J37" s="36"/>
    </row>
    <row r="38" spans="1:10" ht="15">
      <c r="A38" s="11">
        <v>32</v>
      </c>
      <c r="B38" s="12" t="s">
        <v>44</v>
      </c>
      <c r="C38" s="17">
        <v>589.48</v>
      </c>
      <c r="D38" s="16">
        <v>101.04</v>
      </c>
      <c r="E38" s="13">
        <f t="shared" si="3"/>
        <v>488.44</v>
      </c>
      <c r="F38" s="14">
        <v>2980.6</v>
      </c>
      <c r="G38" s="14">
        <v>60</v>
      </c>
      <c r="H38" s="10">
        <f t="shared" si="1"/>
        <v>197.7722606186674</v>
      </c>
      <c r="I38" s="10">
        <f t="shared" si="2"/>
        <v>163.87304569549755</v>
      </c>
      <c r="J38" s="36"/>
    </row>
    <row r="39" spans="1:10" ht="15">
      <c r="A39" s="11">
        <v>33</v>
      </c>
      <c r="B39" s="12" t="s">
        <v>45</v>
      </c>
      <c r="C39" s="17">
        <v>496.93</v>
      </c>
      <c r="D39" s="16">
        <v>83.74</v>
      </c>
      <c r="E39" s="13">
        <f t="shared" si="3"/>
        <v>413.19</v>
      </c>
      <c r="F39" s="14">
        <v>2564.4</v>
      </c>
      <c r="G39" s="14">
        <v>50</v>
      </c>
      <c r="H39" s="10">
        <f t="shared" si="1"/>
        <v>193.78022149430666</v>
      </c>
      <c r="I39" s="10">
        <f t="shared" si="2"/>
        <v>161.1254094525035</v>
      </c>
      <c r="J39" s="36"/>
    </row>
    <row r="40" spans="1:10" ht="15">
      <c r="A40" s="11">
        <v>34</v>
      </c>
      <c r="B40" s="12" t="s">
        <v>46</v>
      </c>
      <c r="C40" s="17">
        <v>171.8</v>
      </c>
      <c r="D40" s="16">
        <v>23.44</v>
      </c>
      <c r="E40" s="13">
        <f t="shared" si="3"/>
        <v>148.36</v>
      </c>
      <c r="F40" s="14">
        <v>874.4</v>
      </c>
      <c r="G40" s="14">
        <v>18</v>
      </c>
      <c r="H40" s="10">
        <f t="shared" si="1"/>
        <v>196.4775846294602</v>
      </c>
      <c r="I40" s="10">
        <f t="shared" si="2"/>
        <v>169.67063129002747</v>
      </c>
      <c r="J40" s="36"/>
    </row>
    <row r="41" spans="1:10" ht="15">
      <c r="A41" s="11">
        <v>35</v>
      </c>
      <c r="B41" s="12" t="s">
        <v>47</v>
      </c>
      <c r="C41" s="17">
        <v>308.1</v>
      </c>
      <c r="D41" s="16">
        <v>31.29</v>
      </c>
      <c r="E41" s="13">
        <f t="shared" si="3"/>
        <v>276.81</v>
      </c>
      <c r="F41" s="14">
        <v>1320.5</v>
      </c>
      <c r="G41" s="14">
        <v>24</v>
      </c>
      <c r="H41" s="10">
        <f t="shared" si="1"/>
        <v>233.3207118515714</v>
      </c>
      <c r="I41" s="10">
        <f t="shared" si="2"/>
        <v>209.6251419916698</v>
      </c>
      <c r="J41" s="36"/>
    </row>
    <row r="42" spans="1:10" ht="15">
      <c r="A42" s="11">
        <v>36</v>
      </c>
      <c r="B42" s="12" t="s">
        <v>48</v>
      </c>
      <c r="C42" s="17">
        <v>336.48</v>
      </c>
      <c r="D42" s="16">
        <v>42.43</v>
      </c>
      <c r="E42" s="13">
        <f t="shared" si="3"/>
        <v>294.05</v>
      </c>
      <c r="F42" s="18">
        <v>1504</v>
      </c>
      <c r="G42" s="14">
        <v>32</v>
      </c>
      <c r="H42" s="10">
        <f t="shared" si="1"/>
        <v>223.72340425531917</v>
      </c>
      <c r="I42" s="10">
        <f t="shared" si="2"/>
        <v>195.5119680851064</v>
      </c>
      <c r="J42" s="36"/>
    </row>
    <row r="43" spans="1:10" ht="15">
      <c r="A43" s="11">
        <v>37</v>
      </c>
      <c r="B43" s="12" t="s">
        <v>49</v>
      </c>
      <c r="C43" s="17">
        <v>462.85</v>
      </c>
      <c r="D43" s="16">
        <v>66.07</v>
      </c>
      <c r="E43" s="13">
        <f t="shared" si="3"/>
        <v>396.78000000000003</v>
      </c>
      <c r="F43" s="14">
        <v>2419.3</v>
      </c>
      <c r="G43" s="14">
        <v>55</v>
      </c>
      <c r="H43" s="10">
        <f t="shared" si="1"/>
        <v>191.31566982184927</v>
      </c>
      <c r="I43" s="10">
        <f t="shared" si="2"/>
        <v>164.00611747199602</v>
      </c>
      <c r="J43" s="36"/>
    </row>
    <row r="44" spans="1:10" ht="15">
      <c r="A44" s="11">
        <v>38</v>
      </c>
      <c r="B44" s="12" t="s">
        <v>50</v>
      </c>
      <c r="C44" s="17">
        <v>454.38</v>
      </c>
      <c r="D44" s="16">
        <v>46.4</v>
      </c>
      <c r="E44" s="13">
        <f t="shared" si="3"/>
        <v>407.98</v>
      </c>
      <c r="F44" s="14">
        <v>2566.9</v>
      </c>
      <c r="G44" s="14">
        <v>55</v>
      </c>
      <c r="H44" s="10">
        <f t="shared" si="1"/>
        <v>177.01507655148234</v>
      </c>
      <c r="I44" s="10">
        <f t="shared" si="2"/>
        <v>158.93879777163113</v>
      </c>
      <c r="J44" s="36"/>
    </row>
    <row r="45" spans="1:10" ht="15">
      <c r="A45" s="11">
        <v>39</v>
      </c>
      <c r="B45" s="12" t="s">
        <v>51</v>
      </c>
      <c r="C45" s="17">
        <v>577.51</v>
      </c>
      <c r="D45" s="16">
        <v>80.5</v>
      </c>
      <c r="E45" s="13">
        <f t="shared" si="3"/>
        <v>497.01</v>
      </c>
      <c r="F45" s="14">
        <v>2827.5</v>
      </c>
      <c r="G45" s="14">
        <v>55</v>
      </c>
      <c r="H45" s="10">
        <f t="shared" si="1"/>
        <v>204.2475685234306</v>
      </c>
      <c r="I45" s="10">
        <f t="shared" si="2"/>
        <v>175.77718832891244</v>
      </c>
      <c r="J45" s="36"/>
    </row>
    <row r="46" spans="1:10" ht="15">
      <c r="A46" s="11">
        <v>40</v>
      </c>
      <c r="B46" s="12" t="s">
        <v>52</v>
      </c>
      <c r="C46" s="17">
        <v>591.36</v>
      </c>
      <c r="D46" s="16">
        <v>65.24</v>
      </c>
      <c r="E46" s="13">
        <f t="shared" si="3"/>
        <v>526.12</v>
      </c>
      <c r="F46" s="14">
        <v>2965.3</v>
      </c>
      <c r="G46" s="14">
        <v>55</v>
      </c>
      <c r="H46" s="10">
        <f t="shared" si="1"/>
        <v>199.4267021886487</v>
      </c>
      <c r="I46" s="10">
        <f t="shared" si="2"/>
        <v>177.425555593026</v>
      </c>
      <c r="J46" s="36"/>
    </row>
    <row r="47" spans="1:10" ht="15">
      <c r="A47" s="11">
        <v>41</v>
      </c>
      <c r="B47" s="12" t="s">
        <v>53</v>
      </c>
      <c r="C47" s="17">
        <v>534.85</v>
      </c>
      <c r="D47" s="16">
        <v>95.94</v>
      </c>
      <c r="E47" s="13">
        <f aca="true" t="shared" si="4" ref="E47:E66">C47-D47</f>
        <v>438.91</v>
      </c>
      <c r="F47" s="14">
        <v>2601.8</v>
      </c>
      <c r="G47" s="14">
        <v>75</v>
      </c>
      <c r="H47" s="10">
        <f t="shared" si="1"/>
        <v>205.569221308325</v>
      </c>
      <c r="I47" s="10">
        <f t="shared" si="2"/>
        <v>168.69474978860788</v>
      </c>
      <c r="J47" s="36"/>
    </row>
    <row r="48" spans="1:10" ht="15">
      <c r="A48" s="11">
        <v>42</v>
      </c>
      <c r="B48" s="12" t="s">
        <v>54</v>
      </c>
      <c r="C48" s="17">
        <v>450.44</v>
      </c>
      <c r="D48" s="16">
        <v>66.22</v>
      </c>
      <c r="E48" s="13">
        <f t="shared" si="4"/>
        <v>384.22</v>
      </c>
      <c r="F48" s="18">
        <v>2142</v>
      </c>
      <c r="G48" s="14">
        <v>42</v>
      </c>
      <c r="H48" s="10">
        <f t="shared" si="1"/>
        <v>210.28944911297853</v>
      </c>
      <c r="I48" s="10">
        <f t="shared" si="2"/>
        <v>179.37441643324</v>
      </c>
      <c r="J48" s="36"/>
    </row>
    <row r="49" spans="1:10" ht="15">
      <c r="A49" s="11">
        <v>43</v>
      </c>
      <c r="B49" s="12" t="s">
        <v>55</v>
      </c>
      <c r="C49" s="17">
        <v>199.72</v>
      </c>
      <c r="D49" s="16">
        <v>25.9</v>
      </c>
      <c r="E49" s="13">
        <f t="shared" si="4"/>
        <v>173.82</v>
      </c>
      <c r="F49" s="14">
        <v>1164.7</v>
      </c>
      <c r="G49" s="14">
        <v>20</v>
      </c>
      <c r="H49" s="10">
        <f t="shared" si="1"/>
        <v>171.47763372542286</v>
      </c>
      <c r="I49" s="10">
        <f t="shared" si="2"/>
        <v>149.2401476775135</v>
      </c>
      <c r="J49" s="36" t="s">
        <v>112</v>
      </c>
    </row>
    <row r="50" spans="1:10" ht="15">
      <c r="A50" s="11">
        <v>44</v>
      </c>
      <c r="B50" s="12" t="s">
        <v>56</v>
      </c>
      <c r="C50" s="17">
        <v>266.95</v>
      </c>
      <c r="D50" s="16">
        <v>37.62</v>
      </c>
      <c r="E50" s="13">
        <f t="shared" si="4"/>
        <v>229.32999999999998</v>
      </c>
      <c r="F50" s="14">
        <v>1296.6</v>
      </c>
      <c r="G50" s="14">
        <v>24</v>
      </c>
      <c r="H50" s="10">
        <f t="shared" si="1"/>
        <v>205.8846213172914</v>
      </c>
      <c r="I50" s="10">
        <f t="shared" si="2"/>
        <v>176.87027610674073</v>
      </c>
      <c r="J50" s="36"/>
    </row>
    <row r="51" spans="1:10" ht="15">
      <c r="A51" s="11">
        <v>45</v>
      </c>
      <c r="B51" s="12" t="s">
        <v>57</v>
      </c>
      <c r="C51" s="17">
        <v>297.38</v>
      </c>
      <c r="D51" s="16">
        <v>45.55</v>
      </c>
      <c r="E51" s="13">
        <f t="shared" si="4"/>
        <v>251.82999999999998</v>
      </c>
      <c r="F51" s="14">
        <v>1377.7</v>
      </c>
      <c r="G51" s="14">
        <v>24</v>
      </c>
      <c r="H51" s="10">
        <f t="shared" si="1"/>
        <v>215.85250780285983</v>
      </c>
      <c r="I51" s="10">
        <f t="shared" si="2"/>
        <v>182.7901575088916</v>
      </c>
      <c r="J51" s="36"/>
    </row>
    <row r="52" spans="1:10" ht="15">
      <c r="A52" s="11">
        <v>46</v>
      </c>
      <c r="B52" s="12" t="s">
        <v>58</v>
      </c>
      <c r="C52" s="17">
        <v>670.29</v>
      </c>
      <c r="D52" s="16">
        <v>126.38</v>
      </c>
      <c r="E52" s="13">
        <f t="shared" si="4"/>
        <v>543.91</v>
      </c>
      <c r="F52" s="14">
        <v>3230.4</v>
      </c>
      <c r="G52" s="14">
        <v>78</v>
      </c>
      <c r="H52" s="10">
        <f t="shared" si="1"/>
        <v>207.4944279346211</v>
      </c>
      <c r="I52" s="10">
        <f t="shared" si="2"/>
        <v>168.37233779098563</v>
      </c>
      <c r="J52" s="36"/>
    </row>
    <row r="53" spans="1:10" ht="26.25">
      <c r="A53" s="11">
        <v>47</v>
      </c>
      <c r="B53" s="12" t="s">
        <v>71</v>
      </c>
      <c r="C53" s="17">
        <v>173.56</v>
      </c>
      <c r="D53" s="16">
        <v>0</v>
      </c>
      <c r="E53" s="13">
        <f t="shared" si="4"/>
        <v>173.56</v>
      </c>
      <c r="F53" s="14">
        <v>1051.7</v>
      </c>
      <c r="G53" s="14">
        <v>24</v>
      </c>
      <c r="H53" s="10">
        <f t="shared" si="1"/>
        <v>165.02804982409432</v>
      </c>
      <c r="I53" s="10">
        <f t="shared" si="2"/>
        <v>165.02804982409432</v>
      </c>
      <c r="J53" s="36" t="s">
        <v>109</v>
      </c>
    </row>
    <row r="54" spans="1:10" ht="15">
      <c r="A54" s="11">
        <v>48</v>
      </c>
      <c r="B54" s="12" t="s">
        <v>72</v>
      </c>
      <c r="C54" s="17">
        <v>799.21</v>
      </c>
      <c r="D54" s="16">
        <v>105.42</v>
      </c>
      <c r="E54" s="13">
        <f t="shared" si="4"/>
        <v>693.7900000000001</v>
      </c>
      <c r="F54" s="18">
        <v>3816</v>
      </c>
      <c r="G54" s="14">
        <v>80</v>
      </c>
      <c r="H54" s="10">
        <f t="shared" si="1"/>
        <v>209.43658280922435</v>
      </c>
      <c r="I54" s="10">
        <f t="shared" si="2"/>
        <v>181.8107966457023</v>
      </c>
      <c r="J54" s="36" t="s">
        <v>101</v>
      </c>
    </row>
    <row r="55" spans="1:10" ht="15">
      <c r="A55" s="11">
        <v>49</v>
      </c>
      <c r="B55" s="12" t="s">
        <v>59</v>
      </c>
      <c r="C55" s="17">
        <v>433.51</v>
      </c>
      <c r="D55" s="16">
        <v>71.14</v>
      </c>
      <c r="E55" s="13">
        <f t="shared" si="4"/>
        <v>362.37</v>
      </c>
      <c r="F55" s="14">
        <v>2170.7</v>
      </c>
      <c r="G55" s="14">
        <v>45</v>
      </c>
      <c r="H55" s="10">
        <f t="shared" si="1"/>
        <v>199.7097710415995</v>
      </c>
      <c r="I55" s="10">
        <f t="shared" si="2"/>
        <v>166.9369327866587</v>
      </c>
      <c r="J55" s="36"/>
    </row>
    <row r="56" spans="1:10" ht="15">
      <c r="A56" s="11">
        <v>50</v>
      </c>
      <c r="B56" s="12" t="s">
        <v>60</v>
      </c>
      <c r="C56" s="17">
        <v>243.12</v>
      </c>
      <c r="D56" s="16">
        <v>30.68</v>
      </c>
      <c r="E56" s="13">
        <f t="shared" si="4"/>
        <v>212.44</v>
      </c>
      <c r="F56" s="14">
        <v>1251.3</v>
      </c>
      <c r="G56" s="14">
        <v>22</v>
      </c>
      <c r="H56" s="10">
        <f t="shared" si="1"/>
        <v>194.29393430831936</v>
      </c>
      <c r="I56" s="10">
        <f t="shared" si="2"/>
        <v>169.77543354910893</v>
      </c>
      <c r="J56" s="36"/>
    </row>
    <row r="57" spans="1:10" ht="15">
      <c r="A57" s="11">
        <v>51</v>
      </c>
      <c r="B57" s="12" t="s">
        <v>61</v>
      </c>
      <c r="C57" s="17">
        <v>414.99</v>
      </c>
      <c r="D57" s="16">
        <v>60.82</v>
      </c>
      <c r="E57" s="13">
        <f t="shared" si="4"/>
        <v>354.17</v>
      </c>
      <c r="F57" s="14">
        <v>2151.3</v>
      </c>
      <c r="G57" s="14">
        <v>42</v>
      </c>
      <c r="H57" s="10">
        <f t="shared" si="1"/>
        <v>192.90196625296332</v>
      </c>
      <c r="I57" s="10">
        <f t="shared" si="2"/>
        <v>164.63068842095475</v>
      </c>
      <c r="J57" s="36"/>
    </row>
    <row r="58" spans="1:10" ht="15">
      <c r="A58" s="11">
        <v>52</v>
      </c>
      <c r="B58" s="12" t="s">
        <v>62</v>
      </c>
      <c r="C58" s="17">
        <v>269.45</v>
      </c>
      <c r="D58" s="16">
        <v>42.55</v>
      </c>
      <c r="E58" s="13">
        <f t="shared" si="4"/>
        <v>226.89999999999998</v>
      </c>
      <c r="F58" s="14">
        <v>1373.9</v>
      </c>
      <c r="G58" s="14">
        <v>28</v>
      </c>
      <c r="H58" s="10">
        <f t="shared" si="1"/>
        <v>196.12053278986824</v>
      </c>
      <c r="I58" s="10">
        <f t="shared" si="2"/>
        <v>165.15030205982967</v>
      </c>
      <c r="J58" s="36"/>
    </row>
    <row r="59" spans="1:10" ht="15">
      <c r="A59" s="11">
        <v>53</v>
      </c>
      <c r="B59" s="12" t="s">
        <v>63</v>
      </c>
      <c r="C59" s="17">
        <v>569.63</v>
      </c>
      <c r="D59" s="16">
        <v>100.87</v>
      </c>
      <c r="E59" s="13">
        <f t="shared" si="4"/>
        <v>468.76</v>
      </c>
      <c r="F59" s="14">
        <v>2860.6</v>
      </c>
      <c r="G59" s="14">
        <v>56</v>
      </c>
      <c r="H59" s="10">
        <f t="shared" si="1"/>
        <v>199.1295532405789</v>
      </c>
      <c r="I59" s="10">
        <f t="shared" si="2"/>
        <v>163.86772005872893</v>
      </c>
      <c r="J59" s="36"/>
    </row>
    <row r="60" spans="1:10" ht="15">
      <c r="A60" s="11">
        <v>54</v>
      </c>
      <c r="B60" s="12" t="s">
        <v>64</v>
      </c>
      <c r="C60" s="17">
        <v>458.25</v>
      </c>
      <c r="D60" s="16">
        <v>66.25</v>
      </c>
      <c r="E60" s="13">
        <f t="shared" si="4"/>
        <v>392</v>
      </c>
      <c r="F60" s="14">
        <v>2159.7</v>
      </c>
      <c r="G60" s="14">
        <v>42</v>
      </c>
      <c r="H60" s="10">
        <f t="shared" si="1"/>
        <v>212.18224753437977</v>
      </c>
      <c r="I60" s="10">
        <f t="shared" si="2"/>
        <v>181.50669074408484</v>
      </c>
      <c r="J60" s="36"/>
    </row>
    <row r="61" spans="1:10" ht="15">
      <c r="A61" s="11">
        <v>55</v>
      </c>
      <c r="B61" s="12" t="s">
        <v>66</v>
      </c>
      <c r="C61" s="17">
        <v>143.09</v>
      </c>
      <c r="D61" s="16">
        <v>26.1</v>
      </c>
      <c r="E61" s="13">
        <f t="shared" si="4"/>
        <v>116.99000000000001</v>
      </c>
      <c r="F61" s="18">
        <v>709</v>
      </c>
      <c r="G61" s="14">
        <v>18</v>
      </c>
      <c r="H61" s="10">
        <f t="shared" si="1"/>
        <v>201.81946403385052</v>
      </c>
      <c r="I61" s="10">
        <f t="shared" si="2"/>
        <v>165.00705218617773</v>
      </c>
      <c r="J61" s="36"/>
    </row>
    <row r="62" spans="1:10" ht="15">
      <c r="A62" s="11">
        <v>56</v>
      </c>
      <c r="B62" s="12" t="s">
        <v>67</v>
      </c>
      <c r="C62" s="17">
        <v>217.13</v>
      </c>
      <c r="D62" s="16">
        <v>31.82</v>
      </c>
      <c r="E62" s="13">
        <f t="shared" si="4"/>
        <v>185.31</v>
      </c>
      <c r="F62" s="14">
        <v>1139.8</v>
      </c>
      <c r="G62" s="14">
        <v>18</v>
      </c>
      <c r="H62" s="10">
        <f t="shared" si="1"/>
        <v>190.49833304088438</v>
      </c>
      <c r="I62" s="10">
        <f t="shared" si="2"/>
        <v>162.58115458852433</v>
      </c>
      <c r="J62" s="36"/>
    </row>
    <row r="63" spans="1:10" ht="15">
      <c r="A63" s="11">
        <v>57</v>
      </c>
      <c r="B63" s="12" t="s">
        <v>68</v>
      </c>
      <c r="C63" s="17">
        <v>250.94</v>
      </c>
      <c r="D63" s="16">
        <v>27.76</v>
      </c>
      <c r="E63" s="13">
        <f t="shared" si="4"/>
        <v>223.18</v>
      </c>
      <c r="F63" s="14">
        <v>1062.3</v>
      </c>
      <c r="G63" s="14">
        <v>24</v>
      </c>
      <c r="H63" s="10">
        <f t="shared" si="1"/>
        <v>236.22328908971102</v>
      </c>
      <c r="I63" s="10">
        <f t="shared" si="2"/>
        <v>210.09131130565757</v>
      </c>
      <c r="J63" s="69" t="s">
        <v>102</v>
      </c>
    </row>
    <row r="64" spans="1:10" ht="15">
      <c r="A64" s="11">
        <v>58</v>
      </c>
      <c r="B64" s="12" t="s">
        <v>69</v>
      </c>
      <c r="C64" s="17">
        <v>173.82</v>
      </c>
      <c r="D64" s="16">
        <v>17.3</v>
      </c>
      <c r="E64" s="13">
        <f t="shared" si="4"/>
        <v>156.51999999999998</v>
      </c>
      <c r="F64" s="14">
        <v>734.6</v>
      </c>
      <c r="G64" s="14">
        <v>18</v>
      </c>
      <c r="H64" s="10">
        <f t="shared" si="1"/>
        <v>236.61856792812412</v>
      </c>
      <c r="I64" s="10">
        <f t="shared" si="2"/>
        <v>213.06833650966507</v>
      </c>
      <c r="J64" s="70"/>
    </row>
    <row r="65" spans="1:10" ht="15">
      <c r="A65" s="11">
        <v>59</v>
      </c>
      <c r="B65" s="12" t="s">
        <v>73</v>
      </c>
      <c r="C65" s="17">
        <v>146.46</v>
      </c>
      <c r="D65" s="16">
        <v>22.15</v>
      </c>
      <c r="E65" s="13">
        <f t="shared" si="4"/>
        <v>124.31</v>
      </c>
      <c r="F65" s="18">
        <v>642</v>
      </c>
      <c r="G65" s="14">
        <v>12</v>
      </c>
      <c r="H65" s="10">
        <f t="shared" si="1"/>
        <v>228.13084112149534</v>
      </c>
      <c r="I65" s="10">
        <f t="shared" si="2"/>
        <v>193.6292834890966</v>
      </c>
      <c r="J65" s="69" t="s">
        <v>102</v>
      </c>
    </row>
    <row r="66" spans="1:10" ht="15.75" thickBot="1">
      <c r="A66" s="11">
        <v>60</v>
      </c>
      <c r="B66" s="19" t="s">
        <v>74</v>
      </c>
      <c r="C66" s="20">
        <v>141.97</v>
      </c>
      <c r="D66" s="21">
        <v>23.63</v>
      </c>
      <c r="E66" s="22">
        <f t="shared" si="4"/>
        <v>118.34</v>
      </c>
      <c r="F66" s="23">
        <v>674</v>
      </c>
      <c r="G66" s="24">
        <v>12</v>
      </c>
      <c r="H66" s="25">
        <f t="shared" si="1"/>
        <v>210.6379821958457</v>
      </c>
      <c r="I66" s="25">
        <f t="shared" si="2"/>
        <v>175.5786350148368</v>
      </c>
      <c r="J66" s="71"/>
    </row>
    <row r="67" spans="1:10" ht="15.75" thickBot="1">
      <c r="A67" s="26"/>
      <c r="B67" s="27" t="s">
        <v>11</v>
      </c>
      <c r="C67" s="28">
        <f>SUM(C7:C66)</f>
        <v>19314.280000000002</v>
      </c>
      <c r="D67" s="29">
        <f>SUM(D7:D66)</f>
        <v>2682.4500000000007</v>
      </c>
      <c r="E67" s="30">
        <f>SUM(E7:E66)</f>
        <v>16631.83</v>
      </c>
      <c r="F67" s="31">
        <f>SUM(F7:F66)</f>
        <v>95110.00000000001</v>
      </c>
      <c r="G67" s="32">
        <f>SUM(G7:G66)</f>
        <v>2027</v>
      </c>
      <c r="H67" s="31">
        <f t="shared" si="1"/>
        <v>203.07307328356637</v>
      </c>
      <c r="I67" s="31">
        <f t="shared" si="2"/>
        <v>174.86941436231731</v>
      </c>
      <c r="J67" s="37"/>
    </row>
    <row r="70" spans="3:7" ht="15">
      <c r="C70" s="72" t="s">
        <v>123</v>
      </c>
      <c r="D70" s="73"/>
      <c r="E70" s="73"/>
      <c r="F70" s="73"/>
      <c r="G70" s="74"/>
    </row>
    <row r="71" spans="3:7" ht="15">
      <c r="C71" s="75" t="s">
        <v>121</v>
      </c>
      <c r="D71" s="76"/>
      <c r="E71" s="76"/>
      <c r="F71" s="76"/>
      <c r="G71" s="77"/>
    </row>
  </sheetData>
  <sheetProtection/>
  <mergeCells count="16">
    <mergeCell ref="A2:J2"/>
    <mergeCell ref="G4:G6"/>
    <mergeCell ref="J4:J6"/>
    <mergeCell ref="F4:F6"/>
    <mergeCell ref="H4:H6"/>
    <mergeCell ref="I4:I6"/>
    <mergeCell ref="C4:E4"/>
    <mergeCell ref="A5:B5"/>
    <mergeCell ref="C5:C6"/>
    <mergeCell ref="D5:D6"/>
    <mergeCell ref="E5:E6"/>
    <mergeCell ref="A6:B6"/>
    <mergeCell ref="J63:J64"/>
    <mergeCell ref="J65:J66"/>
    <mergeCell ref="C70:G70"/>
    <mergeCell ref="C71:G7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7" sqref="C27:G28"/>
    </sheetView>
  </sheetViews>
  <sheetFormatPr defaultColWidth="9.140625" defaultRowHeight="12.75"/>
  <cols>
    <col min="1" max="1" width="5.8515625" style="1" customWidth="1"/>
    <col min="2" max="2" width="23.57421875" style="1" customWidth="1"/>
    <col min="3" max="3" width="13.28125" style="1" customWidth="1"/>
    <col min="4" max="4" width="8.57421875" style="1" customWidth="1"/>
    <col min="5" max="6" width="10.28125" style="1" customWidth="1"/>
    <col min="7" max="7" width="11.00390625" style="1" customWidth="1"/>
    <col min="8" max="8" width="9.140625" style="39" customWidth="1"/>
    <col min="9" max="9" width="14.140625" style="39" customWidth="1"/>
    <col min="10" max="10" width="14.421875" style="39" customWidth="1"/>
    <col min="11" max="11" width="38.57421875" style="39" customWidth="1"/>
    <col min="12" max="16384" width="9.140625" style="39" customWidth="1"/>
  </cols>
  <sheetData>
    <row r="2" spans="1:10" ht="15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5.75" thickBot="1"/>
    <row r="4" spans="1:11" ht="18" customHeight="1">
      <c r="A4" s="2" t="s">
        <v>77</v>
      </c>
      <c r="B4" s="3" t="s">
        <v>12</v>
      </c>
      <c r="C4" s="115" t="s">
        <v>95</v>
      </c>
      <c r="D4" s="88" t="s">
        <v>106</v>
      </c>
      <c r="E4" s="89"/>
      <c r="F4" s="90"/>
      <c r="G4" s="112" t="s">
        <v>118</v>
      </c>
      <c r="H4" s="109" t="s">
        <v>98</v>
      </c>
      <c r="I4" s="100" t="s">
        <v>119</v>
      </c>
      <c r="J4" s="100" t="s">
        <v>120</v>
      </c>
      <c r="K4" s="104" t="s">
        <v>99</v>
      </c>
    </row>
    <row r="5" spans="1:11" ht="15.75" customHeight="1">
      <c r="A5" s="91" t="s">
        <v>10</v>
      </c>
      <c r="B5" s="92"/>
      <c r="C5" s="116"/>
      <c r="D5" s="93" t="s">
        <v>75</v>
      </c>
      <c r="E5" s="95" t="s">
        <v>76</v>
      </c>
      <c r="F5" s="65" t="s">
        <v>81</v>
      </c>
      <c r="G5" s="113"/>
      <c r="H5" s="110"/>
      <c r="I5" s="101"/>
      <c r="J5" s="101"/>
      <c r="K5" s="105"/>
    </row>
    <row r="6" spans="1:11" ht="45" customHeight="1" thickBot="1">
      <c r="A6" s="67" t="s">
        <v>96</v>
      </c>
      <c r="B6" s="103"/>
      <c r="C6" s="117"/>
      <c r="D6" s="94"/>
      <c r="E6" s="96"/>
      <c r="F6" s="66"/>
      <c r="G6" s="114"/>
      <c r="H6" s="111"/>
      <c r="I6" s="102"/>
      <c r="J6" s="102"/>
      <c r="K6" s="106"/>
    </row>
    <row r="7" spans="1:11" ht="15">
      <c r="A7" s="40">
        <v>1</v>
      </c>
      <c r="B7" s="63" t="s">
        <v>1</v>
      </c>
      <c r="C7" s="41" t="s">
        <v>85</v>
      </c>
      <c r="D7" s="17">
        <v>208.09</v>
      </c>
      <c r="E7" s="16">
        <v>32.74</v>
      </c>
      <c r="F7" s="13">
        <f>D7-E7</f>
        <v>175.35</v>
      </c>
      <c r="G7" s="15">
        <v>1107.8</v>
      </c>
      <c r="H7" s="42">
        <v>24</v>
      </c>
      <c r="I7" s="43">
        <f>D7/G7*1000</f>
        <v>187.8407654811338</v>
      </c>
      <c r="J7" s="43">
        <f>F7/G7*1000</f>
        <v>158.2866943491605</v>
      </c>
      <c r="K7" s="59"/>
    </row>
    <row r="8" spans="1:11" ht="15">
      <c r="A8" s="40">
        <v>2</v>
      </c>
      <c r="B8" s="63" t="s">
        <v>5</v>
      </c>
      <c r="C8" s="41" t="s">
        <v>87</v>
      </c>
      <c r="D8" s="17">
        <v>438.57</v>
      </c>
      <c r="E8" s="16">
        <v>49.49</v>
      </c>
      <c r="F8" s="13">
        <f aca="true" t="shared" si="0" ref="F8:F23">D8-E8</f>
        <v>389.08</v>
      </c>
      <c r="G8" s="44">
        <v>2072</v>
      </c>
      <c r="H8" s="42">
        <v>42</v>
      </c>
      <c r="I8" s="43">
        <f aca="true" t="shared" si="1" ref="I8:I23">D8/G8*1000</f>
        <v>211.6650579150579</v>
      </c>
      <c r="J8" s="43">
        <f aca="true" t="shared" si="2" ref="J8:J23">F8/G8*1000</f>
        <v>187.77992277992277</v>
      </c>
      <c r="K8" s="60"/>
    </row>
    <row r="9" spans="1:11" ht="15">
      <c r="A9" s="40">
        <v>3</v>
      </c>
      <c r="B9" s="63" t="s">
        <v>8</v>
      </c>
      <c r="C9" s="41" t="s">
        <v>92</v>
      </c>
      <c r="D9" s="17">
        <v>365.53</v>
      </c>
      <c r="E9" s="16">
        <v>72.6</v>
      </c>
      <c r="F9" s="13">
        <f t="shared" si="0"/>
        <v>292.92999999999995</v>
      </c>
      <c r="G9" s="15">
        <v>2150.9</v>
      </c>
      <c r="H9" s="42">
        <v>38</v>
      </c>
      <c r="I9" s="43">
        <f t="shared" si="1"/>
        <v>169.94281463573384</v>
      </c>
      <c r="J9" s="43">
        <f t="shared" si="2"/>
        <v>136.18950206890136</v>
      </c>
      <c r="K9" s="60" t="s">
        <v>115</v>
      </c>
    </row>
    <row r="10" spans="1:11" ht="26.25">
      <c r="A10" s="40">
        <v>4</v>
      </c>
      <c r="B10" s="63" t="s">
        <v>4</v>
      </c>
      <c r="C10" s="41" t="s">
        <v>86</v>
      </c>
      <c r="D10" s="17">
        <v>81.54</v>
      </c>
      <c r="E10" s="16">
        <v>17.77</v>
      </c>
      <c r="F10" s="13">
        <f t="shared" si="0"/>
        <v>63.77000000000001</v>
      </c>
      <c r="G10" s="15">
        <v>736.9</v>
      </c>
      <c r="H10" s="42">
        <v>12</v>
      </c>
      <c r="I10" s="43">
        <f t="shared" si="1"/>
        <v>110.65273442800924</v>
      </c>
      <c r="J10" s="43">
        <f t="shared" si="2"/>
        <v>86.53820056995524</v>
      </c>
      <c r="K10" s="60"/>
    </row>
    <row r="11" spans="1:11" ht="26.25">
      <c r="A11" s="40">
        <v>5</v>
      </c>
      <c r="B11" s="63" t="s">
        <v>97</v>
      </c>
      <c r="C11" s="41" t="s">
        <v>93</v>
      </c>
      <c r="D11" s="17">
        <v>54.03</v>
      </c>
      <c r="E11" s="7"/>
      <c r="F11" s="13">
        <f t="shared" si="0"/>
        <v>54.03</v>
      </c>
      <c r="G11" s="15">
        <v>192.2</v>
      </c>
      <c r="H11" s="42">
        <v>4</v>
      </c>
      <c r="I11" s="43">
        <f t="shared" si="1"/>
        <v>281.1134235171696</v>
      </c>
      <c r="J11" s="43">
        <f t="shared" si="2"/>
        <v>281.1134235171696</v>
      </c>
      <c r="K11" s="60" t="s">
        <v>116</v>
      </c>
    </row>
    <row r="12" spans="1:11" ht="26.25">
      <c r="A12" s="40">
        <v>6</v>
      </c>
      <c r="B12" s="63" t="s">
        <v>103</v>
      </c>
      <c r="C12" s="41" t="s">
        <v>83</v>
      </c>
      <c r="D12" s="17">
        <v>299.81</v>
      </c>
      <c r="E12" s="16">
        <v>57.58</v>
      </c>
      <c r="F12" s="13">
        <f t="shared" si="0"/>
        <v>242.23000000000002</v>
      </c>
      <c r="G12" s="15">
        <v>1750.9</v>
      </c>
      <c r="H12" s="42">
        <v>36</v>
      </c>
      <c r="I12" s="43">
        <f t="shared" si="1"/>
        <v>171.23193786052886</v>
      </c>
      <c r="J12" s="43">
        <f t="shared" si="2"/>
        <v>138.34599348906275</v>
      </c>
      <c r="K12" s="60" t="s">
        <v>115</v>
      </c>
    </row>
    <row r="13" spans="1:11" ht="15">
      <c r="A13" s="40">
        <v>7</v>
      </c>
      <c r="B13" s="108" t="s">
        <v>6</v>
      </c>
      <c r="C13" s="41" t="s">
        <v>88</v>
      </c>
      <c r="D13" s="17">
        <v>348.66</v>
      </c>
      <c r="E13" s="16">
        <v>34.56</v>
      </c>
      <c r="F13" s="13">
        <f t="shared" si="0"/>
        <v>314.1</v>
      </c>
      <c r="G13" s="15">
        <v>1430.8</v>
      </c>
      <c r="H13" s="42">
        <v>29</v>
      </c>
      <c r="I13" s="43">
        <f t="shared" si="1"/>
        <v>243.68185630416554</v>
      </c>
      <c r="J13" s="43">
        <f t="shared" si="2"/>
        <v>219.52753704221416</v>
      </c>
      <c r="K13" s="97" t="s">
        <v>113</v>
      </c>
    </row>
    <row r="14" spans="1:11" ht="15">
      <c r="A14" s="40">
        <v>8</v>
      </c>
      <c r="B14" s="108"/>
      <c r="C14" s="41" t="s">
        <v>89</v>
      </c>
      <c r="D14" s="17">
        <v>370.9</v>
      </c>
      <c r="E14" s="16">
        <v>43.16</v>
      </c>
      <c r="F14" s="13">
        <f t="shared" si="0"/>
        <v>327.74</v>
      </c>
      <c r="G14" s="15">
        <v>1406.3</v>
      </c>
      <c r="H14" s="42">
        <v>28</v>
      </c>
      <c r="I14" s="43">
        <f t="shared" si="1"/>
        <v>263.7417336272488</v>
      </c>
      <c r="J14" s="43">
        <f t="shared" si="2"/>
        <v>233.05126928820312</v>
      </c>
      <c r="K14" s="98"/>
    </row>
    <row r="15" spans="1:11" ht="15">
      <c r="A15" s="40">
        <v>9</v>
      </c>
      <c r="B15" s="108"/>
      <c r="C15" s="41" t="s">
        <v>90</v>
      </c>
      <c r="D15" s="17">
        <v>330.49</v>
      </c>
      <c r="E15" s="16">
        <v>25.53</v>
      </c>
      <c r="F15" s="13">
        <f t="shared" si="0"/>
        <v>304.96000000000004</v>
      </c>
      <c r="G15" s="15">
        <v>1409.3</v>
      </c>
      <c r="H15" s="42">
        <v>28</v>
      </c>
      <c r="I15" s="43">
        <f t="shared" si="1"/>
        <v>234.50649258497128</v>
      </c>
      <c r="J15" s="43">
        <f t="shared" si="2"/>
        <v>216.3911161569574</v>
      </c>
      <c r="K15" s="99"/>
    </row>
    <row r="16" spans="1:11" ht="15">
      <c r="A16" s="40">
        <v>10</v>
      </c>
      <c r="B16" s="63" t="s">
        <v>9</v>
      </c>
      <c r="C16" s="41" t="s">
        <v>94</v>
      </c>
      <c r="D16" s="17">
        <v>430.99</v>
      </c>
      <c r="E16" s="7"/>
      <c r="F16" s="13">
        <f t="shared" si="0"/>
        <v>430.99</v>
      </c>
      <c r="G16" s="15">
        <v>2320.8</v>
      </c>
      <c r="H16" s="42">
        <v>30</v>
      </c>
      <c r="I16" s="43">
        <f t="shared" si="1"/>
        <v>185.70751465012063</v>
      </c>
      <c r="J16" s="43">
        <f t="shared" si="2"/>
        <v>185.70751465012063</v>
      </c>
      <c r="K16" s="60" t="s">
        <v>117</v>
      </c>
    </row>
    <row r="17" spans="1:11" ht="15">
      <c r="A17" s="40">
        <v>11</v>
      </c>
      <c r="B17" s="63" t="s">
        <v>7</v>
      </c>
      <c r="C17" s="41" t="s">
        <v>91</v>
      </c>
      <c r="D17" s="17">
        <v>515.43</v>
      </c>
      <c r="E17" s="16">
        <v>88.41</v>
      </c>
      <c r="F17" s="13">
        <f t="shared" si="0"/>
        <v>427.02</v>
      </c>
      <c r="G17" s="15">
        <v>3504.6</v>
      </c>
      <c r="H17" s="42">
        <v>62</v>
      </c>
      <c r="I17" s="43">
        <f t="shared" si="1"/>
        <v>147.0724191063174</v>
      </c>
      <c r="J17" s="43">
        <f t="shared" si="2"/>
        <v>121.84557438794727</v>
      </c>
      <c r="K17" s="60" t="s">
        <v>114</v>
      </c>
    </row>
    <row r="18" spans="1:11" ht="15">
      <c r="A18" s="40">
        <v>12</v>
      </c>
      <c r="B18" s="63" t="s">
        <v>2</v>
      </c>
      <c r="C18" s="41" t="s">
        <v>84</v>
      </c>
      <c r="D18" s="17">
        <v>123</v>
      </c>
      <c r="E18" s="16">
        <v>27.06</v>
      </c>
      <c r="F18" s="13">
        <f t="shared" si="0"/>
        <v>95.94</v>
      </c>
      <c r="G18" s="15">
        <v>644.6</v>
      </c>
      <c r="H18" s="42">
        <v>12</v>
      </c>
      <c r="I18" s="43">
        <f t="shared" si="1"/>
        <v>190.8160099286379</v>
      </c>
      <c r="J18" s="43">
        <f t="shared" si="2"/>
        <v>148.83648774433755</v>
      </c>
      <c r="K18" s="60" t="s">
        <v>113</v>
      </c>
    </row>
    <row r="19" spans="1:11" ht="15">
      <c r="A19" s="40">
        <v>13</v>
      </c>
      <c r="B19" s="63" t="s">
        <v>3</v>
      </c>
      <c r="C19" s="41" t="s">
        <v>79</v>
      </c>
      <c r="D19" s="45">
        <v>88.95</v>
      </c>
      <c r="E19" s="16">
        <v>0</v>
      </c>
      <c r="F19" s="13">
        <f t="shared" si="0"/>
        <v>88.95</v>
      </c>
      <c r="G19" s="15">
        <v>531.8</v>
      </c>
      <c r="H19" s="42">
        <v>12</v>
      </c>
      <c r="I19" s="43">
        <f t="shared" si="1"/>
        <v>167.2621286197819</v>
      </c>
      <c r="J19" s="43">
        <f t="shared" si="2"/>
        <v>167.2621286197819</v>
      </c>
      <c r="K19" s="36" t="s">
        <v>111</v>
      </c>
    </row>
    <row r="20" spans="1:11" ht="15">
      <c r="A20" s="40">
        <v>14</v>
      </c>
      <c r="B20" s="63" t="s">
        <v>104</v>
      </c>
      <c r="C20" s="41" t="s">
        <v>14</v>
      </c>
      <c r="D20" s="45">
        <v>211.93</v>
      </c>
      <c r="E20" s="21">
        <v>34.65</v>
      </c>
      <c r="F20" s="13">
        <f t="shared" si="0"/>
        <v>177.28</v>
      </c>
      <c r="G20" s="46">
        <v>1080.2</v>
      </c>
      <c r="H20" s="47">
        <v>18</v>
      </c>
      <c r="I20" s="43">
        <f t="shared" si="1"/>
        <v>196.19514904647286</v>
      </c>
      <c r="J20" s="43">
        <f t="shared" si="2"/>
        <v>164.11775597111645</v>
      </c>
      <c r="K20" s="60"/>
    </row>
    <row r="21" spans="1:11" ht="26.25">
      <c r="A21" s="48">
        <v>15</v>
      </c>
      <c r="B21" s="64" t="s">
        <v>0</v>
      </c>
      <c r="C21" s="49" t="s">
        <v>82</v>
      </c>
      <c r="D21" s="20">
        <v>153.58</v>
      </c>
      <c r="E21" s="21">
        <v>29.43</v>
      </c>
      <c r="F21" s="22">
        <f t="shared" si="0"/>
        <v>124.15</v>
      </c>
      <c r="G21" s="46">
        <v>2321.6</v>
      </c>
      <c r="H21" s="47">
        <v>28</v>
      </c>
      <c r="I21" s="43">
        <f t="shared" si="1"/>
        <v>66.1526533425224</v>
      </c>
      <c r="J21" s="43">
        <f t="shared" si="2"/>
        <v>53.47605099931083</v>
      </c>
      <c r="K21" s="60" t="s">
        <v>105</v>
      </c>
    </row>
    <row r="22" spans="1:11" ht="26.25">
      <c r="A22" s="40">
        <v>16</v>
      </c>
      <c r="B22" s="63" t="s">
        <v>107</v>
      </c>
      <c r="C22" s="41" t="s">
        <v>40</v>
      </c>
      <c r="D22" s="17">
        <v>231.92</v>
      </c>
      <c r="E22" s="16">
        <v>30.88</v>
      </c>
      <c r="F22" s="22">
        <f t="shared" si="0"/>
        <v>201.04</v>
      </c>
      <c r="G22" s="15">
        <v>1201.6</v>
      </c>
      <c r="H22" s="42">
        <v>27</v>
      </c>
      <c r="I22" s="43">
        <f t="shared" si="1"/>
        <v>193.0093209054594</v>
      </c>
      <c r="J22" s="43">
        <f t="shared" si="2"/>
        <v>167.31025299600532</v>
      </c>
      <c r="K22" s="61"/>
    </row>
    <row r="23" spans="1:11" ht="27" thickBot="1">
      <c r="A23" s="48">
        <v>17</v>
      </c>
      <c r="B23" s="63" t="s">
        <v>108</v>
      </c>
      <c r="C23" s="50" t="s">
        <v>65</v>
      </c>
      <c r="D23" s="20">
        <v>219.58</v>
      </c>
      <c r="E23" s="21">
        <v>28.55</v>
      </c>
      <c r="F23" s="22">
        <f t="shared" si="0"/>
        <v>191.03</v>
      </c>
      <c r="G23" s="46">
        <v>1076.4</v>
      </c>
      <c r="H23" s="47">
        <v>18</v>
      </c>
      <c r="I23" s="43">
        <f t="shared" si="1"/>
        <v>203.99479747305836</v>
      </c>
      <c r="J23" s="43">
        <f t="shared" si="2"/>
        <v>177.47120029728725</v>
      </c>
      <c r="K23" s="61"/>
    </row>
    <row r="24" spans="1:11" ht="15.75" thickBot="1">
      <c r="A24" s="26"/>
      <c r="B24" s="51" t="s">
        <v>11</v>
      </c>
      <c r="C24" s="52" t="s">
        <v>11</v>
      </c>
      <c r="D24" s="53">
        <f>SUM(D7:D23)</f>
        <v>4472.999999999999</v>
      </c>
      <c r="E24" s="54">
        <f>SUM(E7:E23)</f>
        <v>572.4099999999999</v>
      </c>
      <c r="F24" s="55">
        <f>SUM(F7:F23)</f>
        <v>3900.5899999999997</v>
      </c>
      <c r="G24" s="56">
        <f>SUM(G7:G23)</f>
        <v>24938.699999999993</v>
      </c>
      <c r="H24" s="57">
        <f>SUM(H7:H23)</f>
        <v>448</v>
      </c>
      <c r="I24" s="58">
        <f>D24/G24*1000</f>
        <v>179.3597902055841</v>
      </c>
      <c r="J24" s="58">
        <f>F24/G24*1000</f>
        <v>156.40711023429452</v>
      </c>
      <c r="K24" s="62"/>
    </row>
    <row r="27" spans="3:7" ht="15">
      <c r="C27" s="72" t="s">
        <v>123</v>
      </c>
      <c r="D27" s="73"/>
      <c r="E27" s="73"/>
      <c r="F27" s="73"/>
      <c r="G27" s="74"/>
    </row>
    <row r="28" spans="3:7" s="1" customFormat="1" ht="15">
      <c r="C28" s="75" t="s">
        <v>121</v>
      </c>
      <c r="D28" s="76"/>
      <c r="E28" s="76"/>
      <c r="F28" s="76"/>
      <c r="G28" s="77"/>
    </row>
    <row r="29" s="1" customFormat="1" ht="15"/>
  </sheetData>
  <sheetProtection/>
  <mergeCells count="17">
    <mergeCell ref="I4:I6"/>
    <mergeCell ref="D4:F4"/>
    <mergeCell ref="A2:J2"/>
    <mergeCell ref="B13:B15"/>
    <mergeCell ref="H4:H6"/>
    <mergeCell ref="G4:G6"/>
    <mergeCell ref="C4:C6"/>
    <mergeCell ref="C27:G27"/>
    <mergeCell ref="C28:G28"/>
    <mergeCell ref="K13:K15"/>
    <mergeCell ref="J4:J6"/>
    <mergeCell ref="A5:B5"/>
    <mergeCell ref="A6:B6"/>
    <mergeCell ref="K4:K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Signe</cp:lastModifiedBy>
  <cp:lastPrinted>2018-06-19T10:54:17Z</cp:lastPrinted>
  <dcterms:created xsi:type="dcterms:W3CDTF">2008-10-03T08:03:15Z</dcterms:created>
  <dcterms:modified xsi:type="dcterms:W3CDTF">2018-06-19T11:00:59Z</dcterms:modified>
  <cp:category/>
  <cp:version/>
  <cp:contentType/>
  <cp:contentStatus/>
</cp:coreProperties>
</file>